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8_{728E6A49-A9F9-4902-92D6-CD9B97E067F1}" xr6:coauthVersionLast="36" xr6:coauthVersionMax="36" xr10:uidLastSave="{00000000-0000-0000-0000-000000000000}"/>
  <bookViews>
    <workbookView xWindow="0" yWindow="0" windowWidth="28800" windowHeight="12105" xr2:uid="{62008F65-D316-4958-B7A7-932946D4122B}"/>
  </bookViews>
  <sheets>
    <sheet name="ORJ 13" sheetId="1" r:id="rId1"/>
  </sheets>
  <definedNames>
    <definedName name="_xlnm.Print_Titles" localSheetId="0">'ORJ 13'!$1:$1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9" i="1" l="1"/>
  <c r="K39" i="1"/>
  <c r="L39" i="1"/>
  <c r="I40" i="1"/>
  <c r="K40" i="1"/>
  <c r="L40" i="1"/>
  <c r="H40" i="1"/>
  <c r="H39" i="1"/>
  <c r="I36" i="1"/>
  <c r="I37" i="1" s="1"/>
  <c r="J36" i="1"/>
  <c r="J37" i="1" s="1"/>
  <c r="K36" i="1"/>
  <c r="L36" i="1"/>
  <c r="K37" i="1"/>
  <c r="L37" i="1"/>
  <c r="H37" i="1"/>
  <c r="H36" i="1"/>
  <c r="I11" i="1"/>
  <c r="I12" i="1" s="1"/>
  <c r="J11" i="1"/>
  <c r="J12" i="1" s="1"/>
  <c r="K11" i="1"/>
  <c r="K12" i="1" s="1"/>
  <c r="L11" i="1"/>
  <c r="L12" i="1"/>
  <c r="H12" i="1"/>
  <c r="H11" i="1"/>
  <c r="J39" i="1" l="1"/>
  <c r="J40" i="1"/>
</calcChain>
</file>

<file path=xl/sharedStrings.xml><?xml version="1.0" encoding="utf-8"?>
<sst xmlns="http://schemas.openxmlformats.org/spreadsheetml/2006/main" count="87" uniqueCount="59">
  <si>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</si>
  <si>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</si>
  <si>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</si>
  <si>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</si>
  <si>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</si>
  <si>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</si>
  <si>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</si>
  <si>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</si>
  <si>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</si>
  <si>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</si>
  <si>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</si>
  <si>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</si>
  <si>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</si>
  <si>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</si>
  <si>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</si>
  <si>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</si>
  <si>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Správní poplatky</t>
  </si>
  <si>
    <t>Neinv.přijaté transfery od krajů</t>
  </si>
  <si>
    <t>Příjmy z poskyt. služeb, výrobků, práv</t>
  </si>
  <si>
    <t>Ostatní záležitosti kultury</t>
  </si>
  <si>
    <t>Příjmy z prodeje zboží</t>
  </si>
  <si>
    <t>Přijaté peněž.neinv. dary</t>
  </si>
  <si>
    <t>Přijaté neinv. přísp.a náhrady</t>
  </si>
  <si>
    <t>Ost.záležitosti sdělovacích prostředků</t>
  </si>
  <si>
    <t>Ostatní osobní výdaje</t>
  </si>
  <si>
    <t>Odměny za užití dušev.vlastn.</t>
  </si>
  <si>
    <t>Drobný dlouhod. HM</t>
  </si>
  <si>
    <t>Nákup zboží k dalšímu prodeji</t>
  </si>
  <si>
    <t>Nákup materiálu j.n.</t>
  </si>
  <si>
    <t>Elektrická energie</t>
  </si>
  <si>
    <t>Poštovní služby</t>
  </si>
  <si>
    <t>Nákup ostatních služeb</t>
  </si>
  <si>
    <t>Pohoštění</t>
  </si>
  <si>
    <t>Ostatní nákupy j.n.</t>
  </si>
  <si>
    <t>Věcné dary</t>
  </si>
  <si>
    <t>OVV - tisk CV novin (dodavatelsky)</t>
  </si>
  <si>
    <t>OVV - roznáška CV novin</t>
  </si>
  <si>
    <t>OVV - CV noviny - nákup ost služeb</t>
  </si>
  <si>
    <t>Nájemné</t>
  </si>
  <si>
    <t>Veřejné osvětlení</t>
  </si>
  <si>
    <t>Bezpečnost a veřejný pořádek</t>
  </si>
  <si>
    <t>OVV - služby SZM (výlep plakátů)</t>
  </si>
  <si>
    <t>Činnost místní správy</t>
  </si>
  <si>
    <t>OVV - ÚVZ (služby - VVZ, EZAK)</t>
  </si>
  <si>
    <t>Přev.na účty nemaj.povahu veř.rozp.</t>
  </si>
  <si>
    <t>Převody vl.fondům v rozpočtech úz.úrovně</t>
  </si>
  <si>
    <t>Ost.neinv. transf. nezisk. a podob.osob.</t>
  </si>
  <si>
    <t>Ostatní činnosti j.n.</t>
  </si>
  <si>
    <t>Příjmy 13 - Odbor vnějších vztahů</t>
  </si>
  <si>
    <t>Výdaje 13 - Odbor vnějších vztahů</t>
  </si>
  <si>
    <t>Běžné příjmy</t>
  </si>
  <si>
    <t>Běžné výdaje</t>
  </si>
  <si>
    <t>VÝSLEDEK HOSPODAŘENÍ (P - V)</t>
  </si>
  <si>
    <t>PROVOZNÍ PŘEBYTEK (BP - BV)</t>
  </si>
  <si>
    <t>Správce rozpočtu:</t>
  </si>
  <si>
    <t>Ing. Iveta Kozáková</t>
  </si>
  <si>
    <t>V Chomutově 8.10.2024</t>
  </si>
  <si>
    <t>Za OVV vedoucí odboru:</t>
  </si>
  <si>
    <t>Ing. Zuzana Kroutilová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</si>
</sst>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1" fillId="3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CB8E5-0B7A-401E-AA34-BDD81BC13EAD}">
  <sheetPr>
    <pageSetUpPr fitToPage="1"/>
  </sheetPr>
  <dimension ref="A1:P49"/>
  <sheetViews>
    <sheetView tabSelected="1" zoomScaleNormal="100" workbookViewId="0">
      <pane ySplit="1" topLeftCell="A2" activePane="bottomLeft" state="frozen"/>
      <selection sqref="A1:Q1"/>
      <selection pane="bottomLeft" activeCell="A50" sqref="A50"/>
    </sheetView>
  </sheetViews>
  <sheetFormatPr defaultColWidth="8.85546875" defaultRowHeight="12.75" x14ac:dyDescent="0.2"/>
  <cols>
    <col min="1" max="1" width="3.85546875" style="12" customWidth="1"/>
    <col min="2" max="2" width="5.85546875" style="12" customWidth="1"/>
    <col min="3" max="3" width="6.285156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35.7109375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13</v>
      </c>
      <c r="B3" s="5"/>
      <c r="C3" s="5">
        <v>1361</v>
      </c>
      <c r="D3" s="5"/>
      <c r="E3" s="5"/>
      <c r="F3" s="5"/>
      <c r="G3" s="5"/>
      <c r="H3" s="7">
        <v>1.89</v>
      </c>
      <c r="I3" s="7"/>
      <c r="J3" s="15"/>
      <c r="K3" s="7"/>
      <c r="L3" s="8">
        <v>1.83</v>
      </c>
      <c r="M3" s="6" t="s">
        <v>16</v>
      </c>
      <c r="N3" s="6"/>
      <c r="O3" s="6"/>
      <c r="P3" s="6"/>
    </row>
    <row r="4" spans="1:16" x14ac:dyDescent="0.2">
      <c r="A4" s="5">
        <v>13</v>
      </c>
      <c r="B4" s="5"/>
      <c r="C4" s="5">
        <v>4122</v>
      </c>
      <c r="D4" s="5"/>
      <c r="E4" s="5"/>
      <c r="F4" s="5"/>
      <c r="G4" s="5"/>
      <c r="H4" s="7"/>
      <c r="I4" s="7">
        <v>40</v>
      </c>
      <c r="J4" s="15"/>
      <c r="K4" s="7"/>
      <c r="L4" s="8"/>
      <c r="M4" s="6" t="s">
        <v>17</v>
      </c>
      <c r="N4" s="6"/>
      <c r="O4" s="6"/>
      <c r="P4" s="6"/>
    </row>
    <row r="5" spans="1:16" x14ac:dyDescent="0.2">
      <c r="A5" s="5">
        <v>13</v>
      </c>
      <c r="B5" s="5">
        <v>3319</v>
      </c>
      <c r="C5" s="5">
        <v>2111</v>
      </c>
      <c r="D5" s="5"/>
      <c r="E5" s="5"/>
      <c r="F5" s="5"/>
      <c r="G5" s="5"/>
      <c r="H5" s="7">
        <v>1088.4163000000001</v>
      </c>
      <c r="I5" s="7">
        <v>2263.3080500000001</v>
      </c>
      <c r="J5" s="15">
        <v>1150</v>
      </c>
      <c r="K5" s="7">
        <v>2011</v>
      </c>
      <c r="L5" s="8">
        <v>1359.1723099999999</v>
      </c>
      <c r="M5" s="6" t="s">
        <v>18</v>
      </c>
      <c r="N5" s="6"/>
      <c r="O5" s="6" t="s">
        <v>19</v>
      </c>
      <c r="P5" s="6"/>
    </row>
    <row r="6" spans="1:16" x14ac:dyDescent="0.2">
      <c r="A6" s="5">
        <v>13</v>
      </c>
      <c r="B6" s="5">
        <v>3319</v>
      </c>
      <c r="C6" s="5">
        <v>2112</v>
      </c>
      <c r="D6" s="5"/>
      <c r="E6" s="5"/>
      <c r="F6" s="5"/>
      <c r="G6" s="5"/>
      <c r="H6" s="7">
        <v>206.499</v>
      </c>
      <c r="I6" s="7">
        <v>734.72500000000002</v>
      </c>
      <c r="J6" s="15">
        <v>150</v>
      </c>
      <c r="K6" s="7">
        <v>150</v>
      </c>
      <c r="L6" s="8">
        <v>288.2</v>
      </c>
      <c r="M6" s="6" t="s">
        <v>20</v>
      </c>
      <c r="N6" s="6"/>
      <c r="O6" s="6" t="s">
        <v>19</v>
      </c>
      <c r="P6" s="6"/>
    </row>
    <row r="7" spans="1:16" x14ac:dyDescent="0.2">
      <c r="A7" s="5">
        <v>13</v>
      </c>
      <c r="B7" s="5">
        <v>3319</v>
      </c>
      <c r="C7" s="5">
        <v>2321</v>
      </c>
      <c r="D7" s="5"/>
      <c r="E7" s="5"/>
      <c r="F7" s="5"/>
      <c r="G7" s="5"/>
      <c r="H7" s="7"/>
      <c r="I7" s="7">
        <v>545</v>
      </c>
      <c r="J7" s="15"/>
      <c r="K7" s="7">
        <v>50</v>
      </c>
      <c r="L7" s="8">
        <v>50</v>
      </c>
      <c r="M7" s="6" t="s">
        <v>21</v>
      </c>
      <c r="N7" s="6"/>
      <c r="O7" s="6" t="s">
        <v>19</v>
      </c>
      <c r="P7" s="6"/>
    </row>
    <row r="8" spans="1:16" x14ac:dyDescent="0.2">
      <c r="A8" s="5">
        <v>13</v>
      </c>
      <c r="B8" s="5">
        <v>3319</v>
      </c>
      <c r="C8" s="5">
        <v>2324</v>
      </c>
      <c r="D8" s="5"/>
      <c r="E8" s="5"/>
      <c r="F8" s="5"/>
      <c r="G8" s="5"/>
      <c r="H8" s="7"/>
      <c r="I8" s="7"/>
      <c r="J8" s="15"/>
      <c r="K8" s="7"/>
      <c r="L8" s="8">
        <v>30.120640000000002</v>
      </c>
      <c r="M8" s="6" t="s">
        <v>22</v>
      </c>
      <c r="N8" s="6"/>
      <c r="O8" s="6" t="s">
        <v>19</v>
      </c>
      <c r="P8" s="6"/>
    </row>
    <row r="9" spans="1:16" x14ac:dyDescent="0.2">
      <c r="A9" s="5">
        <v>13</v>
      </c>
      <c r="B9" s="5">
        <v>3349</v>
      </c>
      <c r="C9" s="5">
        <v>2111</v>
      </c>
      <c r="D9" s="5"/>
      <c r="E9" s="5"/>
      <c r="F9" s="5"/>
      <c r="G9" s="5"/>
      <c r="H9" s="7">
        <v>417.6</v>
      </c>
      <c r="I9" s="7">
        <v>493.56400000000002</v>
      </c>
      <c r="J9" s="15">
        <v>500</v>
      </c>
      <c r="K9" s="7">
        <v>450</v>
      </c>
      <c r="L9" s="8"/>
      <c r="M9" s="6" t="s">
        <v>18</v>
      </c>
      <c r="N9" s="6"/>
      <c r="O9" s="6" t="s">
        <v>23</v>
      </c>
      <c r="P9" s="6"/>
    </row>
    <row r="10" spans="1:16" x14ac:dyDescent="0.2">
      <c r="J10" s="15"/>
    </row>
    <row r="11" spans="1:16" x14ac:dyDescent="0.2">
      <c r="A11" s="9" t="s">
        <v>50</v>
      </c>
      <c r="B11" s="9"/>
      <c r="C11" s="9"/>
      <c r="D11" s="9"/>
      <c r="E11" s="9"/>
      <c r="F11" s="9"/>
      <c r="G11" s="9"/>
      <c r="H11" s="11">
        <f>SUM(H2:H10)</f>
        <v>1714.4053000000004</v>
      </c>
      <c r="I11" s="11">
        <f t="shared" ref="I11:L11" si="0">SUM(I2:I10)</f>
        <v>4076.5970499999999</v>
      </c>
      <c r="J11" s="11">
        <f t="shared" si="0"/>
        <v>1800</v>
      </c>
      <c r="K11" s="11">
        <f t="shared" si="0"/>
        <v>2661</v>
      </c>
      <c r="L11" s="11">
        <f t="shared" si="0"/>
        <v>1729.32295</v>
      </c>
      <c r="M11" s="10"/>
      <c r="N11" s="10"/>
      <c r="O11" s="10"/>
      <c r="P11" s="10"/>
    </row>
    <row r="12" spans="1:16" x14ac:dyDescent="0.2">
      <c r="A12" s="9" t="s">
        <v>48</v>
      </c>
      <c r="B12" s="9"/>
      <c r="C12" s="9"/>
      <c r="D12" s="9"/>
      <c r="E12" s="9"/>
      <c r="F12" s="9"/>
      <c r="G12" s="9"/>
      <c r="H12" s="11">
        <f>SUM(H11)</f>
        <v>1714.4053000000004</v>
      </c>
      <c r="I12" s="11">
        <f t="shared" ref="I12:L12" si="1">SUM(I11)</f>
        <v>4076.5970499999999</v>
      </c>
      <c r="J12" s="11">
        <f t="shared" si="1"/>
        <v>1800</v>
      </c>
      <c r="K12" s="11">
        <f t="shared" si="1"/>
        <v>2661</v>
      </c>
      <c r="L12" s="11">
        <f t="shared" si="1"/>
        <v>1729.32295</v>
      </c>
      <c r="M12" s="10"/>
      <c r="N12" s="10"/>
      <c r="O12" s="10"/>
      <c r="P12" s="10"/>
    </row>
    <row r="13" spans="1:16" x14ac:dyDescent="0.2">
      <c r="J13" s="15"/>
    </row>
    <row r="14" spans="1:16" x14ac:dyDescent="0.2">
      <c r="A14" s="5">
        <v>13</v>
      </c>
      <c r="B14" s="5">
        <v>3319</v>
      </c>
      <c r="C14" s="5">
        <v>5021</v>
      </c>
      <c r="D14" s="5"/>
      <c r="E14" s="5"/>
      <c r="F14" s="5"/>
      <c r="G14" s="5"/>
      <c r="H14" s="7">
        <v>188.98</v>
      </c>
      <c r="I14" s="7">
        <v>124.943</v>
      </c>
      <c r="J14" s="15">
        <v>235</v>
      </c>
      <c r="K14" s="7">
        <v>285</v>
      </c>
      <c r="L14" s="8">
        <v>46.426000000000002</v>
      </c>
      <c r="M14" s="6" t="s">
        <v>24</v>
      </c>
      <c r="N14" s="6"/>
      <c r="O14" s="6" t="s">
        <v>19</v>
      </c>
      <c r="P14" s="6"/>
    </row>
    <row r="15" spans="1:16" x14ac:dyDescent="0.2">
      <c r="A15" s="5">
        <v>13</v>
      </c>
      <c r="B15" s="5">
        <v>3319</v>
      </c>
      <c r="C15" s="5">
        <v>5041</v>
      </c>
      <c r="D15" s="5"/>
      <c r="E15" s="5"/>
      <c r="F15" s="5"/>
      <c r="G15" s="5"/>
      <c r="H15" s="7">
        <v>7.8581099999999999</v>
      </c>
      <c r="I15" s="7">
        <v>16.51154</v>
      </c>
      <c r="J15" s="15">
        <v>71</v>
      </c>
      <c r="K15" s="7">
        <v>66</v>
      </c>
      <c r="L15" s="8">
        <v>35.646729999999998</v>
      </c>
      <c r="M15" s="6" t="s">
        <v>25</v>
      </c>
      <c r="N15" s="6"/>
      <c r="O15" s="6" t="s">
        <v>19</v>
      </c>
      <c r="P15" s="6"/>
    </row>
    <row r="16" spans="1:16" x14ac:dyDescent="0.2">
      <c r="A16" s="5">
        <v>13</v>
      </c>
      <c r="B16" s="5">
        <v>3319</v>
      </c>
      <c r="C16" s="5">
        <v>5137</v>
      </c>
      <c r="D16" s="5"/>
      <c r="E16" s="5"/>
      <c r="F16" s="5"/>
      <c r="G16" s="5"/>
      <c r="H16" s="7"/>
      <c r="I16" s="7"/>
      <c r="J16" s="15">
        <v>40</v>
      </c>
      <c r="K16" s="7">
        <v>130</v>
      </c>
      <c r="L16" s="8">
        <v>63.451000000000001</v>
      </c>
      <c r="M16" s="6" t="s">
        <v>26</v>
      </c>
      <c r="N16" s="6"/>
      <c r="O16" s="6" t="s">
        <v>19</v>
      </c>
      <c r="P16" s="6"/>
    </row>
    <row r="17" spans="1:16" x14ac:dyDescent="0.2">
      <c r="A17" s="5">
        <v>13</v>
      </c>
      <c r="B17" s="5">
        <v>3319</v>
      </c>
      <c r="C17" s="5">
        <v>5138</v>
      </c>
      <c r="D17" s="5"/>
      <c r="E17" s="5"/>
      <c r="F17" s="5"/>
      <c r="G17" s="5"/>
      <c r="H17" s="7">
        <v>738.55197999999996</v>
      </c>
      <c r="I17" s="7">
        <v>612.71981000000005</v>
      </c>
      <c r="J17" s="15">
        <v>1235</v>
      </c>
      <c r="K17" s="7">
        <v>1135</v>
      </c>
      <c r="L17" s="8">
        <v>363.17209000000003</v>
      </c>
      <c r="M17" s="6" t="s">
        <v>27</v>
      </c>
      <c r="N17" s="6"/>
      <c r="O17" s="6" t="s">
        <v>19</v>
      </c>
      <c r="P17" s="6"/>
    </row>
    <row r="18" spans="1:16" x14ac:dyDescent="0.2">
      <c r="A18" s="5">
        <v>13</v>
      </c>
      <c r="B18" s="5">
        <v>3319</v>
      </c>
      <c r="C18" s="5">
        <v>5139</v>
      </c>
      <c r="D18" s="5"/>
      <c r="E18" s="5"/>
      <c r="F18" s="5"/>
      <c r="G18" s="5"/>
      <c r="H18" s="7">
        <v>821.12455</v>
      </c>
      <c r="I18" s="7">
        <v>3125.3670699999998</v>
      </c>
      <c r="J18" s="15">
        <v>1628</v>
      </c>
      <c r="K18" s="7">
        <v>1678</v>
      </c>
      <c r="L18" s="8">
        <v>494.61676</v>
      </c>
      <c r="M18" s="6" t="s">
        <v>28</v>
      </c>
      <c r="N18" s="6"/>
      <c r="O18" s="6" t="s">
        <v>19</v>
      </c>
      <c r="P18" s="6"/>
    </row>
    <row r="19" spans="1:16" x14ac:dyDescent="0.2">
      <c r="A19" s="5">
        <v>13</v>
      </c>
      <c r="B19" s="5">
        <v>3319</v>
      </c>
      <c r="C19" s="5">
        <v>5154</v>
      </c>
      <c r="D19" s="5"/>
      <c r="E19" s="5"/>
      <c r="F19" s="5"/>
      <c r="G19" s="5"/>
      <c r="H19" s="7">
        <v>167.57500999999999</v>
      </c>
      <c r="I19" s="7">
        <v>425.84715</v>
      </c>
      <c r="J19" s="15">
        <v>300</v>
      </c>
      <c r="K19" s="7">
        <v>300</v>
      </c>
      <c r="L19" s="8">
        <v>3.4952999999999999</v>
      </c>
      <c r="M19" s="6" t="s">
        <v>29</v>
      </c>
      <c r="N19" s="6"/>
      <c r="O19" s="6" t="s">
        <v>19</v>
      </c>
      <c r="P19" s="6"/>
    </row>
    <row r="20" spans="1:16" x14ac:dyDescent="0.2">
      <c r="A20" s="5">
        <v>13</v>
      </c>
      <c r="B20" s="5">
        <v>3319</v>
      </c>
      <c r="C20" s="5">
        <v>5161</v>
      </c>
      <c r="D20" s="5"/>
      <c r="E20" s="5"/>
      <c r="F20" s="5"/>
      <c r="G20" s="5"/>
      <c r="H20" s="7"/>
      <c r="I20" s="7">
        <v>2.6190000000000002</v>
      </c>
      <c r="J20" s="15">
        <v>15</v>
      </c>
      <c r="K20" s="7">
        <v>10</v>
      </c>
      <c r="L20" s="8"/>
      <c r="M20" s="6" t="s">
        <v>30</v>
      </c>
      <c r="N20" s="6"/>
      <c r="O20" s="6" t="s">
        <v>19</v>
      </c>
      <c r="P20" s="6"/>
    </row>
    <row r="21" spans="1:16" x14ac:dyDescent="0.2">
      <c r="A21" s="5">
        <v>13</v>
      </c>
      <c r="B21" s="5">
        <v>3319</v>
      </c>
      <c r="C21" s="5">
        <v>5169</v>
      </c>
      <c r="D21" s="5"/>
      <c r="E21" s="5"/>
      <c r="F21" s="5"/>
      <c r="G21" s="5"/>
      <c r="H21" s="7">
        <v>7985.9800800000003</v>
      </c>
      <c r="I21" s="7">
        <v>10012.35605</v>
      </c>
      <c r="J21" s="15">
        <v>10097</v>
      </c>
      <c r="K21" s="7">
        <v>11458</v>
      </c>
      <c r="L21" s="8">
        <v>2490.3736399999998</v>
      </c>
      <c r="M21" s="6" t="s">
        <v>31</v>
      </c>
      <c r="N21" s="6"/>
      <c r="O21" s="6" t="s">
        <v>19</v>
      </c>
      <c r="P21" s="6"/>
    </row>
    <row r="22" spans="1:16" x14ac:dyDescent="0.2">
      <c r="A22" s="5">
        <v>13</v>
      </c>
      <c r="B22" s="5">
        <v>3319</v>
      </c>
      <c r="C22" s="5">
        <v>5175</v>
      </c>
      <c r="D22" s="5"/>
      <c r="E22" s="5"/>
      <c r="F22" s="5"/>
      <c r="G22" s="5"/>
      <c r="H22" s="7">
        <v>80.747</v>
      </c>
      <c r="I22" s="7">
        <v>219.505</v>
      </c>
      <c r="J22" s="15">
        <v>349</v>
      </c>
      <c r="K22" s="7">
        <v>322</v>
      </c>
      <c r="L22" s="8">
        <v>189.19900000000001</v>
      </c>
      <c r="M22" s="6" t="s">
        <v>32</v>
      </c>
      <c r="N22" s="6"/>
      <c r="O22" s="6" t="s">
        <v>19</v>
      </c>
      <c r="P22" s="6"/>
    </row>
    <row r="23" spans="1:16" x14ac:dyDescent="0.2">
      <c r="A23" s="5">
        <v>13</v>
      </c>
      <c r="B23" s="5">
        <v>3319</v>
      </c>
      <c r="C23" s="5">
        <v>5179</v>
      </c>
      <c r="D23" s="5"/>
      <c r="E23" s="5"/>
      <c r="F23" s="5"/>
      <c r="G23" s="5"/>
      <c r="H23" s="7">
        <v>4.5</v>
      </c>
      <c r="I23" s="7">
        <v>4.5</v>
      </c>
      <c r="J23" s="15">
        <v>5</v>
      </c>
      <c r="K23" s="7">
        <v>5</v>
      </c>
      <c r="L23" s="8">
        <v>4.5</v>
      </c>
      <c r="M23" s="6" t="s">
        <v>33</v>
      </c>
      <c r="N23" s="6"/>
      <c r="O23" s="6" t="s">
        <v>19</v>
      </c>
      <c r="P23" s="6"/>
    </row>
    <row r="24" spans="1:16" x14ac:dyDescent="0.2">
      <c r="A24" s="5">
        <v>13</v>
      </c>
      <c r="B24" s="5">
        <v>3319</v>
      </c>
      <c r="C24" s="5">
        <v>5194</v>
      </c>
      <c r="D24" s="5"/>
      <c r="E24" s="5"/>
      <c r="F24" s="5"/>
      <c r="G24" s="5"/>
      <c r="H24" s="7">
        <v>505.03190000000001</v>
      </c>
      <c r="I24" s="7">
        <v>497.77845000000002</v>
      </c>
      <c r="J24" s="15">
        <v>619</v>
      </c>
      <c r="K24" s="7">
        <v>472</v>
      </c>
      <c r="L24" s="8">
        <v>132.82679999999999</v>
      </c>
      <c r="M24" s="6" t="s">
        <v>34</v>
      </c>
      <c r="N24" s="6"/>
      <c r="O24" s="6" t="s">
        <v>19</v>
      </c>
      <c r="P24" s="6"/>
    </row>
    <row r="25" spans="1:16" x14ac:dyDescent="0.2">
      <c r="A25" s="5">
        <v>13</v>
      </c>
      <c r="B25" s="5">
        <v>3349</v>
      </c>
      <c r="C25" s="5">
        <v>5139</v>
      </c>
      <c r="D25" s="5">
        <v>1302</v>
      </c>
      <c r="E25" s="5"/>
      <c r="F25" s="5"/>
      <c r="G25" s="5"/>
      <c r="H25" s="7">
        <v>944.02440000000001</v>
      </c>
      <c r="I25" s="7">
        <v>1265.0032799999999</v>
      </c>
      <c r="J25" s="15">
        <v>1200</v>
      </c>
      <c r="K25" s="7">
        <v>1400</v>
      </c>
      <c r="L25" s="8">
        <v>381.74639999999999</v>
      </c>
      <c r="M25" s="6" t="s">
        <v>28</v>
      </c>
      <c r="N25" s="6" t="s">
        <v>35</v>
      </c>
      <c r="O25" s="6" t="s">
        <v>23</v>
      </c>
      <c r="P25" s="6"/>
    </row>
    <row r="26" spans="1:16" x14ac:dyDescent="0.2">
      <c r="A26" s="5">
        <v>13</v>
      </c>
      <c r="B26" s="5">
        <v>3349</v>
      </c>
      <c r="C26" s="5">
        <v>5169</v>
      </c>
      <c r="D26" s="5">
        <v>1301</v>
      </c>
      <c r="E26" s="5"/>
      <c r="F26" s="5"/>
      <c r="G26" s="5"/>
      <c r="H26" s="7">
        <v>582</v>
      </c>
      <c r="I26" s="7">
        <v>582</v>
      </c>
      <c r="J26" s="15">
        <v>650</v>
      </c>
      <c r="K26" s="7">
        <v>617</v>
      </c>
      <c r="L26" s="8">
        <v>264</v>
      </c>
      <c r="M26" s="6" t="s">
        <v>31</v>
      </c>
      <c r="N26" s="6" t="s">
        <v>36</v>
      </c>
      <c r="O26" s="6" t="s">
        <v>23</v>
      </c>
      <c r="P26" s="6"/>
    </row>
    <row r="27" spans="1:16" x14ac:dyDescent="0.2">
      <c r="A27" s="5">
        <v>13</v>
      </c>
      <c r="B27" s="5">
        <v>3349</v>
      </c>
      <c r="C27" s="5">
        <v>5169</v>
      </c>
      <c r="D27" s="5">
        <v>1302</v>
      </c>
      <c r="E27" s="5"/>
      <c r="F27" s="5"/>
      <c r="G27" s="5"/>
      <c r="H27" s="7">
        <v>393.7824</v>
      </c>
      <c r="I27" s="7">
        <v>393.7824</v>
      </c>
      <c r="J27" s="15">
        <v>500</v>
      </c>
      <c r="K27" s="7">
        <v>500</v>
      </c>
      <c r="L27" s="8">
        <v>272.67246</v>
      </c>
      <c r="M27" s="6" t="s">
        <v>31</v>
      </c>
      <c r="N27" s="6" t="s">
        <v>35</v>
      </c>
      <c r="O27" s="6" t="s">
        <v>23</v>
      </c>
      <c r="P27" s="6"/>
    </row>
    <row r="28" spans="1:16" x14ac:dyDescent="0.2">
      <c r="A28" s="5">
        <v>13</v>
      </c>
      <c r="B28" s="5">
        <v>3349</v>
      </c>
      <c r="C28" s="5">
        <v>5169</v>
      </c>
      <c r="D28" s="5">
        <v>1303</v>
      </c>
      <c r="E28" s="5"/>
      <c r="F28" s="5"/>
      <c r="G28" s="5"/>
      <c r="H28" s="7">
        <v>91.475999999999999</v>
      </c>
      <c r="I28" s="7">
        <v>66.55</v>
      </c>
      <c r="J28" s="15">
        <v>90</v>
      </c>
      <c r="K28" s="7">
        <v>90</v>
      </c>
      <c r="L28" s="8">
        <v>36.299999999999997</v>
      </c>
      <c r="M28" s="6" t="s">
        <v>31</v>
      </c>
      <c r="N28" s="6" t="s">
        <v>37</v>
      </c>
      <c r="O28" s="6" t="s">
        <v>23</v>
      </c>
      <c r="P28" s="6"/>
    </row>
    <row r="29" spans="1:16" x14ac:dyDescent="0.2">
      <c r="A29" s="5">
        <v>13</v>
      </c>
      <c r="B29" s="5">
        <v>3631</v>
      </c>
      <c r="C29" s="5">
        <v>5164</v>
      </c>
      <c r="D29" s="5"/>
      <c r="E29" s="5"/>
      <c r="F29" s="5"/>
      <c r="G29" s="5"/>
      <c r="H29" s="7">
        <v>311.18175000000002</v>
      </c>
      <c r="I29" s="7"/>
      <c r="J29" s="15"/>
      <c r="K29" s="7"/>
      <c r="L29" s="8"/>
      <c r="M29" s="6" t="s">
        <v>38</v>
      </c>
      <c r="N29" s="6"/>
      <c r="O29" s="6" t="s">
        <v>39</v>
      </c>
      <c r="P29" s="6"/>
    </row>
    <row r="30" spans="1:16" x14ac:dyDescent="0.2">
      <c r="A30" s="5">
        <v>13</v>
      </c>
      <c r="B30" s="5">
        <v>5311</v>
      </c>
      <c r="C30" s="5">
        <v>5169</v>
      </c>
      <c r="D30" s="5"/>
      <c r="E30" s="5"/>
      <c r="F30" s="5"/>
      <c r="G30" s="5"/>
      <c r="H30" s="7"/>
      <c r="I30" s="7">
        <v>2.1</v>
      </c>
      <c r="J30" s="15"/>
      <c r="K30" s="7"/>
      <c r="L30" s="8"/>
      <c r="M30" s="6" t="s">
        <v>31</v>
      </c>
      <c r="N30" s="6"/>
      <c r="O30" s="6" t="s">
        <v>40</v>
      </c>
      <c r="P30" s="6"/>
    </row>
    <row r="31" spans="1:16" x14ac:dyDescent="0.2">
      <c r="A31" s="5">
        <v>13</v>
      </c>
      <c r="B31" s="5">
        <v>6171</v>
      </c>
      <c r="C31" s="5">
        <v>5169</v>
      </c>
      <c r="D31" s="5">
        <v>1304</v>
      </c>
      <c r="E31" s="5"/>
      <c r="F31" s="5"/>
      <c r="G31" s="5"/>
      <c r="H31" s="7"/>
      <c r="I31" s="7"/>
      <c r="J31" s="15">
        <v>5</v>
      </c>
      <c r="K31" s="7">
        <v>5</v>
      </c>
      <c r="L31" s="8"/>
      <c r="M31" s="6" t="s">
        <v>31</v>
      </c>
      <c r="N31" s="6" t="s">
        <v>41</v>
      </c>
      <c r="O31" s="6" t="s">
        <v>42</v>
      </c>
      <c r="P31" s="6"/>
    </row>
    <row r="32" spans="1:16" x14ac:dyDescent="0.2">
      <c r="A32" s="5">
        <v>13</v>
      </c>
      <c r="B32" s="5">
        <v>6171</v>
      </c>
      <c r="C32" s="5">
        <v>5169</v>
      </c>
      <c r="D32" s="5">
        <v>1305</v>
      </c>
      <c r="E32" s="5"/>
      <c r="F32" s="5"/>
      <c r="G32" s="5"/>
      <c r="H32" s="7">
        <v>19.253399999999999</v>
      </c>
      <c r="I32" s="7">
        <v>6.6672000000000002</v>
      </c>
      <c r="J32" s="15">
        <v>45</v>
      </c>
      <c r="K32" s="7">
        <v>43</v>
      </c>
      <c r="L32" s="8">
        <v>42.032800000000002</v>
      </c>
      <c r="M32" s="6" t="s">
        <v>31</v>
      </c>
      <c r="N32" s="6" t="s">
        <v>43</v>
      </c>
      <c r="O32" s="6" t="s">
        <v>42</v>
      </c>
      <c r="P32" s="6"/>
    </row>
    <row r="33" spans="1:16" x14ac:dyDescent="0.2">
      <c r="A33" s="5">
        <v>13</v>
      </c>
      <c r="B33" s="5">
        <v>6330</v>
      </c>
      <c r="C33" s="5">
        <v>5343</v>
      </c>
      <c r="D33" s="5"/>
      <c r="E33" s="5"/>
      <c r="F33" s="5"/>
      <c r="G33" s="5"/>
      <c r="H33" s="7"/>
      <c r="I33" s="7">
        <v>80</v>
      </c>
      <c r="J33" s="15">
        <v>80</v>
      </c>
      <c r="K33" s="7">
        <v>80</v>
      </c>
      <c r="L33" s="8">
        <v>80</v>
      </c>
      <c r="M33" s="6" t="s">
        <v>44</v>
      </c>
      <c r="N33" s="6"/>
      <c r="O33" s="6" t="s">
        <v>45</v>
      </c>
      <c r="P33" s="6"/>
    </row>
    <row r="34" spans="1:16" x14ac:dyDescent="0.2">
      <c r="A34" s="5">
        <v>13</v>
      </c>
      <c r="B34" s="5">
        <v>6409</v>
      </c>
      <c r="C34" s="5">
        <v>5229</v>
      </c>
      <c r="D34" s="5"/>
      <c r="E34" s="5"/>
      <c r="F34" s="5"/>
      <c r="G34" s="5"/>
      <c r="H34" s="7"/>
      <c r="I34" s="7"/>
      <c r="J34" s="15"/>
      <c r="K34" s="7">
        <v>60</v>
      </c>
      <c r="L34" s="8"/>
      <c r="M34" s="6" t="s">
        <v>46</v>
      </c>
      <c r="N34" s="6"/>
      <c r="O34" s="6" t="s">
        <v>47</v>
      </c>
      <c r="P34" s="6"/>
    </row>
    <row r="35" spans="1:16" x14ac:dyDescent="0.2">
      <c r="J35" s="15"/>
    </row>
    <row r="36" spans="1:16" x14ac:dyDescent="0.2">
      <c r="A36" s="9" t="s">
        <v>51</v>
      </c>
      <c r="B36" s="9"/>
      <c r="C36" s="9"/>
      <c r="D36" s="9"/>
      <c r="E36" s="9"/>
      <c r="F36" s="9"/>
      <c r="G36" s="9"/>
      <c r="H36" s="11">
        <f>SUM(H13:H35)</f>
        <v>12842.066579999999</v>
      </c>
      <c r="I36" s="11">
        <f t="shared" ref="I36:L36" si="2">SUM(I13:I35)</f>
        <v>17438.249949999998</v>
      </c>
      <c r="J36" s="11">
        <f t="shared" si="2"/>
        <v>17164</v>
      </c>
      <c r="K36" s="11">
        <f t="shared" si="2"/>
        <v>18656</v>
      </c>
      <c r="L36" s="11">
        <f t="shared" si="2"/>
        <v>4900.4589799999994</v>
      </c>
      <c r="M36" s="10"/>
      <c r="N36" s="10"/>
      <c r="O36" s="10"/>
      <c r="P36" s="10"/>
    </row>
    <row r="37" spans="1:16" x14ac:dyDescent="0.2">
      <c r="A37" s="9" t="s">
        <v>49</v>
      </c>
      <c r="B37" s="9"/>
      <c r="C37" s="9"/>
      <c r="D37" s="9"/>
      <c r="E37" s="9"/>
      <c r="F37" s="9"/>
      <c r="G37" s="9"/>
      <c r="H37" s="11">
        <f>SUM(H36)</f>
        <v>12842.066579999999</v>
      </c>
      <c r="I37" s="11">
        <f t="shared" ref="I37:L37" si="3">SUM(I36)</f>
        <v>17438.249949999998</v>
      </c>
      <c r="J37" s="11">
        <f t="shared" si="3"/>
        <v>17164</v>
      </c>
      <c r="K37" s="11">
        <f t="shared" si="3"/>
        <v>18656</v>
      </c>
      <c r="L37" s="11">
        <f t="shared" si="3"/>
        <v>4900.4589799999994</v>
      </c>
      <c r="M37" s="10"/>
      <c r="N37" s="10"/>
      <c r="O37" s="10"/>
      <c r="P37" s="10"/>
    </row>
    <row r="39" spans="1:16" x14ac:dyDescent="0.2">
      <c r="A39" s="9" t="s">
        <v>52</v>
      </c>
      <c r="B39" s="9"/>
      <c r="C39" s="9"/>
      <c r="D39" s="9"/>
      <c r="E39" s="9"/>
      <c r="F39" s="9"/>
      <c r="G39" s="9"/>
      <c r="H39" s="11">
        <f>H12-H37</f>
        <v>-11127.661279999998</v>
      </c>
      <c r="I39" s="11">
        <f t="shared" ref="I39:L39" si="4">I12-I37</f>
        <v>-13361.652899999997</v>
      </c>
      <c r="J39" s="11">
        <f t="shared" si="4"/>
        <v>-15364</v>
      </c>
      <c r="K39" s="11">
        <f t="shared" si="4"/>
        <v>-15995</v>
      </c>
      <c r="L39" s="11">
        <f t="shared" si="4"/>
        <v>-3171.1360299999997</v>
      </c>
      <c r="M39" s="10"/>
      <c r="N39" s="10"/>
      <c r="O39" s="10"/>
      <c r="P39" s="10"/>
    </row>
    <row r="40" spans="1:16" x14ac:dyDescent="0.2">
      <c r="A40" s="9" t="s">
        <v>53</v>
      </c>
      <c r="B40" s="9"/>
      <c r="C40" s="9"/>
      <c r="D40" s="9"/>
      <c r="E40" s="9"/>
      <c r="F40" s="9"/>
      <c r="G40" s="9"/>
      <c r="H40" s="11">
        <f>H11-H36</f>
        <v>-11127.661279999998</v>
      </c>
      <c r="I40" s="11">
        <f t="shared" ref="I40:L40" si="5">I11-I36</f>
        <v>-13361.652899999997</v>
      </c>
      <c r="J40" s="11">
        <f t="shared" si="5"/>
        <v>-15364</v>
      </c>
      <c r="K40" s="11">
        <f t="shared" si="5"/>
        <v>-15995</v>
      </c>
      <c r="L40" s="11">
        <f t="shared" si="5"/>
        <v>-3171.1360299999997</v>
      </c>
      <c r="M40" s="10"/>
      <c r="N40" s="10"/>
      <c r="O40" s="10"/>
      <c r="P40" s="10"/>
    </row>
    <row r="43" spans="1:16" x14ac:dyDescent="0.2">
      <c r="A43" s="12" t="s">
        <v>56</v>
      </c>
    </row>
    <row r="45" spans="1:16" x14ac:dyDescent="0.2">
      <c r="A45" s="12" t="s">
        <v>54</v>
      </c>
    </row>
    <row r="46" spans="1:16" x14ac:dyDescent="0.2">
      <c r="A46" s="12" t="s">
        <v>55</v>
      </c>
    </row>
    <row r="48" spans="1:16" x14ac:dyDescent="0.2">
      <c r="A48" s="12" t="s">
        <v>57</v>
      </c>
    </row>
    <row r="49" spans="1:1" x14ac:dyDescent="0.2">
      <c r="A49" s="12" t="s">
        <v>58</v>
      </c>
    </row>
  </sheetData>
  <pageMargins left="0.19685039369791668" right="0.19685039369791668" top="0.19685039369791668" bottom="0.39370078739583336" header="0.19685039369791668" footer="0.19685039369791668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13</vt:lpstr>
      <vt:lpstr>'ORJ 13'!Názvy_tisku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2024-10-08T09:20:51Z</cp:lastPrinted>
  <dcterms:created xsi:type="dcterms:W3CDTF">2024-07-16T10:32:40Z</dcterms:created>
  <dcterms:modified xsi:type="dcterms:W3CDTF">2024-10-08T11:33:34Z</dcterms:modified>
</cp:coreProperties>
</file>